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CHI\Desktop\SEVAC 2021\SEVAC 2022\ABRIL 2022\1 INFORMACION CONTABLE\"/>
    </mc:Choice>
  </mc:AlternateContent>
  <bookViews>
    <workbookView xWindow="0" yWindow="0" windowWidth="24000" windowHeight="9600"/>
  </bookViews>
  <sheets>
    <sheet name="EDO DE VAR EN HAC PUB" sheetId="2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2" l="1"/>
  <c r="H31" i="2"/>
  <c r="F29" i="2"/>
  <c r="H29" i="2" s="1"/>
  <c r="G28" i="2"/>
  <c r="H26" i="2"/>
  <c r="H25" i="2"/>
  <c r="H24" i="2"/>
  <c r="H23" i="2"/>
  <c r="G23" i="2"/>
  <c r="H19" i="2"/>
  <c r="H18" i="2"/>
  <c r="H17" i="2"/>
  <c r="F16" i="2"/>
  <c r="H16" i="2" s="1"/>
  <c r="G15" i="2"/>
  <c r="E15" i="2"/>
  <c r="E21" i="2" s="1"/>
  <c r="D15" i="2"/>
  <c r="H13" i="2"/>
  <c r="H12" i="2"/>
  <c r="H11" i="2"/>
  <c r="G10" i="2"/>
  <c r="G21" i="2" s="1"/>
  <c r="G34" i="2" s="1"/>
  <c r="F10" i="2"/>
  <c r="D10" i="2"/>
  <c r="D21" i="2" s="1"/>
  <c r="H8" i="2"/>
  <c r="D34" i="2" l="1"/>
  <c r="F21" i="2"/>
  <c r="F30" i="2" s="1"/>
  <c r="E30" i="2" s="1"/>
  <c r="H10" i="2"/>
  <c r="F15" i="2"/>
  <c r="H15" i="2" s="1"/>
  <c r="F28" i="2"/>
  <c r="F34" i="2" s="1"/>
  <c r="H30" i="2" l="1"/>
  <c r="E28" i="2"/>
  <c r="H21" i="2"/>
  <c r="K21" i="2" s="1"/>
  <c r="H28" i="2" l="1"/>
  <c r="E34" i="2"/>
  <c r="H34" i="2" s="1"/>
  <c r="K34" i="2" s="1"/>
</calcChain>
</file>

<file path=xl/comments1.xml><?xml version="1.0" encoding="utf-8"?>
<comments xmlns="http://schemas.openxmlformats.org/spreadsheetml/2006/main">
  <authors>
    <author>RVG VMA</author>
  </authors>
  <commentList>
    <comment ref="E30" authorId="0" shapeId="0">
      <text>
        <r>
          <rPr>
            <b/>
            <sz val="9"/>
            <color indexed="81"/>
            <rFont val="Tahoma"/>
            <family val="2"/>
          </rPr>
          <t>VMA: INCLUYE LA DEVOLUCION AL GEM</t>
        </r>
      </text>
    </comment>
  </commentList>
</comments>
</file>

<file path=xl/sharedStrings.xml><?xml version="1.0" encoding="utf-8"?>
<sst xmlns="http://schemas.openxmlformats.org/spreadsheetml/2006/main" count="34" uniqueCount="28">
  <si>
    <t>Estado de Variación en la Hacienda Pública</t>
  </si>
  <si>
    <t>(Miles de pesos)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</si>
  <si>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</si>
  <si>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</si>
  <si>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</si>
  <si>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</si>
  <si>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</si>
  <si>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</si>
  <si>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Resultados de Ejercicios Anteriores</t>
  </si>
  <si>
    <t>Patrimonio Neto Inicial Ajustado del Ejercicio 2020</t>
  </si>
  <si>
    <t xml:space="preserve">Aportaciones </t>
  </si>
  <si>
    <t>Donaciones de Capital</t>
  </si>
  <si>
    <t>Actualización de la Hacienda Pública/Patrimonio</t>
  </si>
  <si>
    <t>Variaciones de la Hacienda Pública/Patrimonio Neto del Ejercicio 2016</t>
  </si>
  <si>
    <t>Resultados del Ejercicio (Ahorro/Desahorro)</t>
  </si>
  <si>
    <t>Resultados de Ejercicios Anteriores</t>
  </si>
  <si>
    <t xml:space="preserve">Revalúos  </t>
  </si>
  <si>
    <t>Reservas</t>
  </si>
  <si>
    <t>Hacienda Pública/Patrimonio Neto Final del Ejercicio 2020</t>
  </si>
  <si>
    <t>Cambios en la Hacienda Pública/Patrimonio Neto del Ejercicio 2020</t>
  </si>
  <si>
    <t>Aportaciones</t>
  </si>
  <si>
    <t>Variaciones de la Hacienda Pública/Patrimonio Neto del Ejercicio 2017</t>
  </si>
  <si>
    <t>Saldo Neto en la Hacienda Pública / Patrimonio 2021</t>
  </si>
  <si>
    <t>Bajo protesta de decir verdad declaramos que los Estados Financieros y sus Notas son razonablemente correctos y responsabilidad del emisor</t>
  </si>
  <si>
    <t xml:space="preserve"> </t>
  </si>
  <si>
    <t>Del 1 de abril  al 30 de junio de 2022</t>
  </si>
  <si>
    <t>C. RAMÓN SÁNCHEZ SILVA</t>
  </si>
  <si>
    <t>Encargado del Departamento de Recursos Finanacieros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</si>
</sst>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General_)"/>
    <numFmt numFmtId="165" formatCode="0_ ;\-0\ "/>
    <numFmt numFmtId="166" formatCode="#,###.0;\-#,###.0"/>
    <numFmt numFmtId="167" formatCode="#,###.0;\(#,###.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Gotham Book"/>
      <family val="3"/>
    </font>
    <font>
      <sz val="11"/>
      <color theme="1"/>
      <name val="Gotham Book"/>
      <family val="3"/>
    </font>
    <font>
      <b/>
      <sz val="9"/>
      <name val="Gotham Book"/>
      <family val="3"/>
    </font>
    <font>
      <sz val="10"/>
      <name val="Arial"/>
      <family val="2"/>
    </font>
    <font>
      <b/>
      <sz val="9"/>
      <color theme="1"/>
      <name val="Gotham Book"/>
      <family val="3"/>
    </font>
    <font>
      <b/>
      <sz val="9"/>
      <color theme="1" tint="0.34998626667073579"/>
      <name val="Gotham Book"/>
      <family val="3"/>
    </font>
    <font>
      <sz val="9"/>
      <name val="Gotham Book"/>
      <family val="3"/>
    </font>
    <font>
      <b/>
      <sz val="9"/>
      <color indexed="81"/>
      <name val="Tahoma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5" fillId="0" borderId="0"/>
    <xf numFmtId="0" fontId="5" fillId="0" borderId="0"/>
  </cellStyleXfs>
  <cellXfs count="66">
    <xf numFmtId="0" fontId="0" fillId="0" borderId="0" xfId="0"/>
    <xf numFmtId="0" fontId="2" fillId="2" borderId="0" xfId="0" applyFont="1" applyFill="1" applyBorder="1"/>
    <xf numFmtId="0" fontId="3" fillId="0" borderId="0" xfId="0" applyFont="1"/>
    <xf numFmtId="0" fontId="4" fillId="2" borderId="0" xfId="0" applyFont="1" applyFill="1" applyBorder="1" applyAlignment="1"/>
    <xf numFmtId="0" fontId="4" fillId="2" borderId="0" xfId="2" applyNumberFormat="1" applyFont="1" applyFill="1" applyBorder="1" applyAlignment="1">
      <alignment horizontal="centerContinuous" vertical="center"/>
    </xf>
    <xf numFmtId="165" fontId="6" fillId="2" borderId="1" xfId="1" applyNumberFormat="1" applyFont="1" applyFill="1" applyBorder="1" applyAlignment="1">
      <alignment horizontal="center" vertical="center" wrapText="1"/>
    </xf>
    <xf numFmtId="165" fontId="6" fillId="2" borderId="2" xfId="1" applyNumberFormat="1" applyFont="1" applyFill="1" applyBorder="1" applyAlignment="1">
      <alignment horizontal="center" vertical="center" wrapText="1"/>
    </xf>
    <xf numFmtId="0" fontId="4" fillId="2" borderId="3" xfId="2" applyNumberFormat="1" applyFont="1" applyFill="1" applyBorder="1" applyAlignment="1">
      <alignment horizontal="centerContinuous" vertical="center"/>
    </xf>
    <xf numFmtId="0" fontId="4" fillId="2" borderId="4" xfId="2" applyNumberFormat="1" applyFont="1" applyFill="1" applyBorder="1" applyAlignment="1">
      <alignment horizontal="centerContinuous" vertical="center"/>
    </xf>
    <xf numFmtId="0" fontId="7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vertical="top" wrapText="1"/>
    </xf>
    <xf numFmtId="166" fontId="4" fillId="2" borderId="0" xfId="0" applyNumberFormat="1" applyFont="1" applyFill="1" applyBorder="1" applyAlignment="1">
      <alignment vertical="top"/>
    </xf>
    <xf numFmtId="166" fontId="8" fillId="2" borderId="0" xfId="1" applyNumberFormat="1" applyFont="1" applyFill="1" applyBorder="1" applyAlignment="1" applyProtection="1">
      <alignment vertical="top"/>
      <protection locked="0"/>
    </xf>
    <xf numFmtId="166" fontId="8" fillId="2" borderId="0" xfId="0" applyNumberFormat="1" applyFont="1" applyFill="1" applyBorder="1" applyAlignment="1" applyProtection="1">
      <alignment vertical="top"/>
      <protection locked="0"/>
    </xf>
    <xf numFmtId="166" fontId="2" fillId="2" borderId="0" xfId="0" applyNumberFormat="1" applyFont="1" applyFill="1" applyBorder="1" applyAlignment="1" applyProtection="1">
      <alignment vertical="top"/>
      <protection locked="0"/>
    </xf>
    <xf numFmtId="166" fontId="7" fillId="2" borderId="0" xfId="0" applyNumberFormat="1" applyFont="1" applyFill="1" applyBorder="1" applyAlignment="1" applyProtection="1">
      <alignment horizontal="left" vertical="top"/>
      <protection locked="0"/>
    </xf>
    <xf numFmtId="166" fontId="4" fillId="2" borderId="5" xfId="0" applyNumberFormat="1" applyFont="1" applyFill="1" applyBorder="1" applyAlignment="1">
      <alignment vertical="top" wrapText="1"/>
    </xf>
    <xf numFmtId="166" fontId="6" fillId="2" borderId="6" xfId="0" applyNumberFormat="1" applyFont="1" applyFill="1" applyBorder="1" applyAlignment="1" applyProtection="1">
      <alignment horizontal="right" vertical="top"/>
      <protection locked="0"/>
    </xf>
    <xf numFmtId="166" fontId="6" fillId="2" borderId="6" xfId="0" applyNumberFormat="1" applyFont="1" applyFill="1" applyBorder="1" applyAlignment="1" applyProtection="1">
      <alignment horizontal="right" vertical="top"/>
    </xf>
    <xf numFmtId="0" fontId="4" fillId="0" borderId="0" xfId="0" applyFont="1" applyFill="1" applyBorder="1" applyAlignment="1">
      <alignment vertical="top"/>
    </xf>
    <xf numFmtId="166" fontId="2" fillId="0" borderId="0" xfId="0" applyNumberFormat="1" applyFont="1" applyFill="1" applyBorder="1" applyAlignment="1">
      <alignment horizontal="right" vertical="top"/>
    </xf>
    <xf numFmtId="167" fontId="6" fillId="0" borderId="0" xfId="0" applyNumberFormat="1" applyFont="1" applyFill="1" applyBorder="1" applyAlignment="1">
      <alignment horizontal="right" vertical="top"/>
    </xf>
    <xf numFmtId="167" fontId="2" fillId="0" borderId="0" xfId="0" applyNumberFormat="1" applyFont="1" applyFill="1" applyBorder="1" applyAlignment="1" applyProtection="1">
      <alignment horizontal="right" vertical="top"/>
      <protection locked="0"/>
    </xf>
    <xf numFmtId="166" fontId="2" fillId="0" borderId="0" xfId="0" applyNumberFormat="1" applyFont="1" applyFill="1" applyBorder="1" applyAlignment="1" applyProtection="1">
      <alignment horizontal="right" vertical="top"/>
    </xf>
    <xf numFmtId="167" fontId="6" fillId="0" borderId="6" xfId="0" applyNumberFormat="1" applyFont="1" applyFill="1" applyBorder="1" applyAlignment="1">
      <alignment horizontal="right" vertical="top"/>
    </xf>
    <xf numFmtId="0" fontId="8" fillId="0" borderId="0" xfId="0" applyFont="1" applyFill="1" applyBorder="1" applyAlignment="1">
      <alignment vertical="top"/>
    </xf>
    <xf numFmtId="166" fontId="6" fillId="0" borderId="0" xfId="0" applyNumberFormat="1" applyFont="1" applyFill="1" applyBorder="1" applyAlignment="1">
      <alignment horizontal="right" vertical="top"/>
    </xf>
    <xf numFmtId="166" fontId="6" fillId="0" borderId="0" xfId="0" applyNumberFormat="1" applyFont="1" applyFill="1" applyBorder="1" applyAlignment="1" applyProtection="1">
      <alignment horizontal="right" vertical="top"/>
    </xf>
    <xf numFmtId="166" fontId="2" fillId="0" borderId="0" xfId="0" applyNumberFormat="1" applyFont="1" applyFill="1" applyBorder="1" applyAlignment="1" applyProtection="1">
      <alignment horizontal="right" vertical="top"/>
      <protection locked="0"/>
    </xf>
    <xf numFmtId="167" fontId="6" fillId="0" borderId="7" xfId="0" applyNumberFormat="1" applyFont="1" applyFill="1" applyBorder="1" applyAlignment="1">
      <alignment horizontal="right" vertical="top"/>
    </xf>
    <xf numFmtId="166" fontId="4" fillId="2" borderId="8" xfId="0" applyNumberFormat="1" applyFont="1" applyFill="1" applyBorder="1" applyAlignment="1">
      <alignment vertical="top" wrapText="1"/>
    </xf>
    <xf numFmtId="0" fontId="8" fillId="2" borderId="0" xfId="0" applyFont="1" applyFill="1" applyAlignment="1">
      <alignment wrapText="1"/>
    </xf>
    <xf numFmtId="0" fontId="8" fillId="2" borderId="0" xfId="0" applyFont="1" applyFill="1" applyBorder="1" applyAlignment="1">
      <alignment vertical="top"/>
    </xf>
    <xf numFmtId="0" fontId="8" fillId="2" borderId="0" xfId="0" applyFont="1" applyFill="1" applyBorder="1"/>
    <xf numFmtId="43" fontId="8" fillId="2" borderId="0" xfId="1" applyFont="1" applyFill="1" applyBorder="1"/>
    <xf numFmtId="0" fontId="8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top"/>
    </xf>
    <xf numFmtId="0" fontId="8" fillId="2" borderId="0" xfId="0" applyFont="1" applyFill="1" applyBorder="1" applyAlignment="1">
      <alignment horizontal="right"/>
    </xf>
    <xf numFmtId="43" fontId="8" fillId="2" borderId="0" xfId="1" applyFont="1" applyFill="1" applyBorder="1" applyAlignment="1">
      <alignment vertical="top"/>
    </xf>
    <xf numFmtId="0" fontId="3" fillId="0" borderId="0" xfId="0" applyFont="1" applyBorder="1"/>
    <xf numFmtId="43" fontId="10" fillId="2" borderId="0" xfId="1" applyFont="1" applyFill="1" applyBorder="1" applyAlignment="1">
      <alignment horizontal="right"/>
    </xf>
    <xf numFmtId="0" fontId="12" fillId="2" borderId="0" xfId="0" applyFont="1" applyFill="1" applyBorder="1" applyAlignment="1">
      <alignment horizontal="right" vertical="top"/>
    </xf>
    <xf numFmtId="165" fontId="6" fillId="2" borderId="9" xfId="1" applyNumberFormat="1" applyFont="1" applyFill="1" applyBorder="1" applyAlignment="1">
      <alignment horizontal="center" vertical="center" wrapText="1"/>
    </xf>
    <xf numFmtId="0" fontId="4" fillId="2" borderId="10" xfId="2" applyNumberFormat="1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vertical="top"/>
    </xf>
    <xf numFmtId="0" fontId="6" fillId="2" borderId="11" xfId="0" applyFont="1" applyFill="1" applyBorder="1" applyAlignment="1">
      <alignment vertical="top"/>
    </xf>
    <xf numFmtId="167" fontId="3" fillId="0" borderId="0" xfId="0" applyNumberFormat="1" applyFont="1"/>
    <xf numFmtId="0" fontId="6" fillId="2" borderId="12" xfId="0" applyFont="1" applyFill="1" applyBorder="1" applyAlignment="1">
      <alignment vertical="top"/>
    </xf>
    <xf numFmtId="43" fontId="10" fillId="2" borderId="0" xfId="1" applyFont="1" applyFill="1" applyBorder="1"/>
    <xf numFmtId="0" fontId="11" fillId="0" borderId="0" xfId="0" applyFont="1"/>
    <xf numFmtId="0" fontId="2" fillId="2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2" borderId="1" xfId="3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11" fillId="2" borderId="0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horizontal="left" vertical="top"/>
    </xf>
    <xf numFmtId="0" fontId="2" fillId="2" borderId="13" xfId="0" applyFont="1" applyFill="1" applyBorder="1" applyAlignment="1" applyProtection="1">
      <alignment horizontal="center"/>
      <protection locked="0"/>
    </xf>
    <xf numFmtId="0" fontId="11" fillId="2" borderId="13" xfId="0" applyFont="1" applyFill="1" applyBorder="1" applyAlignment="1" applyProtection="1">
      <alignment horizontal="center"/>
      <protection locked="0"/>
    </xf>
    <xf numFmtId="0" fontId="0" fillId="0" borderId="0" xfId="0" applyBorder="1"/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969818</xdr:colOff>
      <xdr:row>41</xdr:row>
      <xdr:rowOff>17320</xdr:rowOff>
    </xdr:from>
    <xdr:to>
      <xdr:col>3</xdr:col>
      <xdr:colOff>640773</xdr:colOff>
      <xdr:row>43</xdr:row>
      <xdr:rowOff>160156</xdr:rowOff>
    </xdr:to>
    <xdr:sp macro="" textlink="">
      <xdr:nvSpPr>
        <xdr:cNvPr id="4" name="1 CuadroTexto">
          <a:extLst/>
        </xdr:cNvPr>
        <xdr:cNvSpPr txBox="1"/>
      </xdr:nvSpPr>
      <xdr:spPr>
        <a:xfrm>
          <a:off x="1979468" y="8094520"/>
          <a:ext cx="2966605" cy="714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0">
              <a:latin typeface="+mn-lt"/>
            </a:rPr>
            <a:t>LIC. PRIMITIVO EFRAHÍN AVENDAÑO CANO Encargado de</a:t>
          </a:r>
          <a:r>
            <a:rPr lang="es-MX" sz="1000" b="0" baseline="0">
              <a:latin typeface="+mn-lt"/>
            </a:rPr>
            <a:t> la Subdirección de Servicios Administrativos</a:t>
          </a:r>
          <a:endParaRPr lang="es-MX" sz="1000" b="0">
            <a:latin typeface="+mn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EVAC%202021/SEVAC%202022/ABRIL%202022/ESTADOS%20FINANCIEROS%20TESCHI%20A%20ABRIL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</sheetNames>
    <sheetDataSet>
      <sheetData sheetId="0">
        <row r="59">
          <cell r="H59">
            <v>0</v>
          </cell>
          <cell r="I59">
            <v>0</v>
          </cell>
        </row>
      </sheetData>
      <sheetData sheetId="1">
        <row r="77">
          <cell r="E77">
            <v>53685.979999999996</v>
          </cell>
          <cell r="F77">
            <v>108451.9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7"/>
  <sheetViews>
    <sheetView tabSelected="1" topLeftCell="A7" workbookViewId="0">
      <selection sqref="A1:K44"/>
    </sheetView>
  </sheetViews>
  <sheetFormatPr baseColWidth="10" defaultRowHeight="15" x14ac:dyDescent="0.25"/>
  <cols>
    <col min="1" max="1" width="2.85546875" customWidth="1"/>
    <col min="2" max="2" width="22.28515625" customWidth="1"/>
    <col min="3" max="3" width="50.28515625" customWidth="1"/>
    <col min="4" max="4" width="17.5703125" customWidth="1"/>
    <col min="5" max="5" width="17.42578125" customWidth="1"/>
    <col min="6" max="6" width="15.7109375" customWidth="1"/>
    <col min="7" max="7" width="17.28515625" customWidth="1"/>
    <col min="8" max="8" width="18.5703125" customWidth="1"/>
    <col min="9" max="9" width="10" customWidth="1"/>
  </cols>
  <sheetData>
    <row r="1" spans="1:11" x14ac:dyDescent="0.25">
      <c r="A1" s="2"/>
      <c r="B1" s="3"/>
      <c r="C1" s="53" t="s">
        <v>0</v>
      </c>
      <c r="D1" s="53"/>
      <c r="E1" s="53"/>
      <c r="F1" s="53"/>
      <c r="G1" s="53"/>
      <c r="H1" s="3"/>
      <c r="I1" s="3"/>
      <c r="J1" s="2"/>
      <c r="K1" s="2"/>
    </row>
    <row r="2" spans="1:11" x14ac:dyDescent="0.25">
      <c r="A2" s="2"/>
      <c r="B2" s="3"/>
      <c r="C2" s="54" t="s">
        <v>25</v>
      </c>
      <c r="D2" s="54"/>
      <c r="E2" s="54"/>
      <c r="F2" s="54"/>
      <c r="G2" s="54"/>
      <c r="H2" s="3"/>
      <c r="I2" s="3"/>
      <c r="J2" s="2"/>
      <c r="K2" s="2"/>
    </row>
    <row r="3" spans="1:11" x14ac:dyDescent="0.25">
      <c r="A3" s="2"/>
      <c r="B3" s="3"/>
      <c r="C3" s="53" t="s">
        <v>1</v>
      </c>
      <c r="D3" s="53"/>
      <c r="E3" s="53"/>
      <c r="F3" s="53"/>
      <c r="G3" s="53"/>
      <c r="H3" s="3"/>
      <c r="I3" s="3"/>
      <c r="J3" s="2"/>
      <c r="K3" s="2"/>
    </row>
    <row r="4" spans="1:11" ht="15.75" thickBot="1" x14ac:dyDescent="0.3">
      <c r="A4" s="4"/>
      <c r="B4" s="4"/>
      <c r="C4" s="4"/>
      <c r="D4" s="4"/>
      <c r="E4" s="4"/>
      <c r="F4" s="4"/>
      <c r="G4" s="4"/>
      <c r="H4" s="4"/>
      <c r="I4" s="4"/>
      <c r="J4" s="2"/>
      <c r="K4" s="2"/>
    </row>
    <row r="5" spans="1:11" ht="57" thickBot="1" x14ac:dyDescent="0.3">
      <c r="A5" s="42"/>
      <c r="B5" s="55" t="s">
        <v>2</v>
      </c>
      <c r="C5" s="55"/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6"/>
      <c r="J5" s="2"/>
      <c r="K5" s="2"/>
    </row>
    <row r="6" spans="1:11" x14ac:dyDescent="0.25">
      <c r="A6" s="43"/>
      <c r="B6" s="7"/>
      <c r="C6" s="7"/>
      <c r="D6" s="7"/>
      <c r="E6" s="7"/>
      <c r="F6" s="7"/>
      <c r="G6" s="7"/>
      <c r="H6" s="7"/>
      <c r="I6" s="8"/>
      <c r="J6" s="2"/>
      <c r="K6" s="2"/>
    </row>
    <row r="7" spans="1:11" x14ac:dyDescent="0.25">
      <c r="A7" s="44"/>
      <c r="B7" s="9"/>
      <c r="C7" s="10"/>
      <c r="D7" s="11"/>
      <c r="E7" s="12"/>
      <c r="F7" s="13"/>
      <c r="G7" s="14"/>
      <c r="H7" s="15"/>
      <c r="I7" s="16"/>
      <c r="J7" s="2"/>
      <c r="K7" s="2"/>
    </row>
    <row r="8" spans="1:11" ht="15.75" thickBot="1" x14ac:dyDescent="0.3">
      <c r="A8" s="45"/>
      <c r="B8" s="52" t="s">
        <v>8</v>
      </c>
      <c r="C8" s="52"/>
      <c r="D8" s="17">
        <v>0</v>
      </c>
      <c r="E8" s="17">
        <v>0</v>
      </c>
      <c r="F8" s="17">
        <v>0</v>
      </c>
      <c r="G8" s="17">
        <v>0</v>
      </c>
      <c r="H8" s="18">
        <f>SUM(D8:G8)</f>
        <v>0</v>
      </c>
      <c r="I8" s="16"/>
      <c r="J8" s="2"/>
      <c r="K8" s="2"/>
    </row>
    <row r="9" spans="1:11" x14ac:dyDescent="0.25">
      <c r="A9" s="45"/>
      <c r="B9" s="51"/>
      <c r="C9" s="19"/>
      <c r="D9" s="20"/>
      <c r="E9" s="20"/>
      <c r="F9" s="20"/>
      <c r="G9" s="20"/>
      <c r="H9" s="20"/>
      <c r="I9" s="16"/>
      <c r="J9" s="2"/>
      <c r="K9" s="2"/>
    </row>
    <row r="10" spans="1:11" x14ac:dyDescent="0.25">
      <c r="A10" s="45"/>
      <c r="B10" s="57" t="s">
        <v>9</v>
      </c>
      <c r="C10" s="57"/>
      <c r="D10" s="21">
        <f>D11+D12+D13</f>
        <v>49670.2</v>
      </c>
      <c r="E10" s="21">
        <v>0</v>
      </c>
      <c r="F10" s="21">
        <f>F11+F12+F13</f>
        <v>0</v>
      </c>
      <c r="G10" s="21">
        <f>G11+G12+G13</f>
        <v>0</v>
      </c>
      <c r="H10" s="21">
        <f>SUM(D10:G10)</f>
        <v>49670.2</v>
      </c>
      <c r="I10" s="16"/>
      <c r="J10" s="2"/>
      <c r="K10" s="2"/>
    </row>
    <row r="11" spans="1:11" x14ac:dyDescent="0.25">
      <c r="A11" s="44"/>
      <c r="B11" s="56" t="s">
        <v>10</v>
      </c>
      <c r="C11" s="56"/>
      <c r="D11" s="22">
        <v>49670.2</v>
      </c>
      <c r="E11" s="22">
        <v>0</v>
      </c>
      <c r="F11" s="22">
        <v>0</v>
      </c>
      <c r="G11" s="22">
        <v>0</v>
      </c>
      <c r="H11" s="22">
        <f>SUM(D11:G11)</f>
        <v>49670.2</v>
      </c>
      <c r="I11" s="16"/>
      <c r="J11" s="2"/>
      <c r="K11" s="2"/>
    </row>
    <row r="12" spans="1:11" x14ac:dyDescent="0.25">
      <c r="A12" s="44"/>
      <c r="B12" s="56" t="s">
        <v>11</v>
      </c>
      <c r="C12" s="56"/>
      <c r="D12" s="22">
        <v>0</v>
      </c>
      <c r="E12" s="22">
        <v>0</v>
      </c>
      <c r="F12" s="22">
        <v>0</v>
      </c>
      <c r="G12" s="22">
        <v>0</v>
      </c>
      <c r="H12" s="22">
        <f>SUM(D12:G12)</f>
        <v>0</v>
      </c>
      <c r="I12" s="16"/>
      <c r="J12" s="2"/>
      <c r="K12" s="2"/>
    </row>
    <row r="13" spans="1:11" x14ac:dyDescent="0.25">
      <c r="A13" s="44"/>
      <c r="B13" s="56" t="s">
        <v>12</v>
      </c>
      <c r="C13" s="56"/>
      <c r="D13" s="22">
        <v>0</v>
      </c>
      <c r="E13" s="22">
        <v>0</v>
      </c>
      <c r="F13" s="22">
        <v>0</v>
      </c>
      <c r="G13" s="22">
        <v>0</v>
      </c>
      <c r="H13" s="22">
        <f>SUM(D13:G13)</f>
        <v>0</v>
      </c>
      <c r="I13" s="16"/>
      <c r="J13" s="2"/>
      <c r="K13" s="2"/>
    </row>
    <row r="14" spans="1:11" x14ac:dyDescent="0.25">
      <c r="A14" s="45"/>
      <c r="B14" s="51"/>
      <c r="C14" s="19"/>
      <c r="D14" s="23"/>
      <c r="E14" s="23"/>
      <c r="F14" s="23"/>
      <c r="G14" s="20"/>
      <c r="H14" s="20"/>
      <c r="I14" s="16"/>
      <c r="J14" s="2"/>
      <c r="K14" s="2"/>
    </row>
    <row r="15" spans="1:11" x14ac:dyDescent="0.25">
      <c r="A15" s="45"/>
      <c r="B15" s="57" t="s">
        <v>13</v>
      </c>
      <c r="C15" s="57"/>
      <c r="D15" s="21">
        <f>SUM(D17:D19)</f>
        <v>0</v>
      </c>
      <c r="E15" s="21">
        <f>SUM(E17:E19)</f>
        <v>141570.20000000001</v>
      </c>
      <c r="F15" s="21">
        <f>+F16</f>
        <v>108451.9</v>
      </c>
      <c r="G15" s="21">
        <f>SUM(G16:G19)</f>
        <v>8080.1</v>
      </c>
      <c r="H15" s="21">
        <f>SUM(D15:G15)</f>
        <v>258102.2</v>
      </c>
      <c r="I15" s="16"/>
      <c r="J15" s="2"/>
      <c r="K15" s="2"/>
    </row>
    <row r="16" spans="1:11" x14ac:dyDescent="0.25">
      <c r="A16" s="44"/>
      <c r="B16" s="56" t="s">
        <v>14</v>
      </c>
      <c r="C16" s="56"/>
      <c r="D16" s="22">
        <v>0</v>
      </c>
      <c r="E16" s="22">
        <v>0</v>
      </c>
      <c r="F16" s="22">
        <f>+[1]ACTIV!F77</f>
        <v>108451.9</v>
      </c>
      <c r="G16" s="22">
        <v>0</v>
      </c>
      <c r="H16" s="22">
        <f>SUM(D16:G16)</f>
        <v>108451.9</v>
      </c>
      <c r="I16" s="16"/>
      <c r="J16" s="2"/>
      <c r="K16" s="2"/>
    </row>
    <row r="17" spans="1:11" x14ac:dyDescent="0.25">
      <c r="A17" s="44"/>
      <c r="B17" s="56" t="s">
        <v>15</v>
      </c>
      <c r="C17" s="56"/>
      <c r="D17" s="22">
        <v>0</v>
      </c>
      <c r="E17" s="22">
        <v>141570.20000000001</v>
      </c>
      <c r="F17" s="22">
        <v>0</v>
      </c>
      <c r="G17" s="22">
        <v>8080.1</v>
      </c>
      <c r="H17" s="22">
        <f>SUM(D17:G17)</f>
        <v>149650.30000000002</v>
      </c>
      <c r="I17" s="16"/>
      <c r="J17" s="2"/>
      <c r="K17" s="2"/>
    </row>
    <row r="18" spans="1:11" x14ac:dyDescent="0.25">
      <c r="A18" s="44"/>
      <c r="B18" s="56" t="s">
        <v>16</v>
      </c>
      <c r="C18" s="56"/>
      <c r="D18" s="22">
        <v>0</v>
      </c>
      <c r="E18" s="22">
        <v>0</v>
      </c>
      <c r="F18" s="22">
        <v>0</v>
      </c>
      <c r="G18" s="22">
        <v>0</v>
      </c>
      <c r="H18" s="22">
        <f>SUM(D18:G18)</f>
        <v>0</v>
      </c>
      <c r="I18" s="16"/>
      <c r="J18" s="2"/>
      <c r="K18" s="2"/>
    </row>
    <row r="19" spans="1:11" x14ac:dyDescent="0.25">
      <c r="A19" s="44"/>
      <c r="B19" s="56" t="s">
        <v>17</v>
      </c>
      <c r="C19" s="56"/>
      <c r="D19" s="22">
        <v>0</v>
      </c>
      <c r="E19" s="22">
        <v>0</v>
      </c>
      <c r="F19" s="22">
        <v>0</v>
      </c>
      <c r="G19" s="22">
        <v>0</v>
      </c>
      <c r="H19" s="22">
        <f>SUM(D19:G19)</f>
        <v>0</v>
      </c>
      <c r="I19" s="16"/>
      <c r="J19" s="2"/>
      <c r="K19" s="2"/>
    </row>
    <row r="20" spans="1:11" x14ac:dyDescent="0.25">
      <c r="A20" s="45"/>
      <c r="B20" s="51"/>
      <c r="C20" s="19"/>
      <c r="D20" s="23"/>
      <c r="E20" s="20"/>
      <c r="F20" s="23"/>
      <c r="G20" s="23"/>
      <c r="H20" s="23"/>
      <c r="I20" s="16"/>
      <c r="J20" s="2"/>
      <c r="K20" s="2"/>
    </row>
    <row r="21" spans="1:11" ht="15.75" thickBot="1" x14ac:dyDescent="0.3">
      <c r="A21" s="45"/>
      <c r="B21" s="58" t="s">
        <v>18</v>
      </c>
      <c r="C21" s="58"/>
      <c r="D21" s="24">
        <f>D10+D15</f>
        <v>49670.2</v>
      </c>
      <c r="E21" s="24">
        <f>E10+E15</f>
        <v>141570.20000000001</v>
      </c>
      <c r="F21" s="24">
        <f>F10+F15+F17</f>
        <v>108451.9</v>
      </c>
      <c r="G21" s="24">
        <f>G10+G15</f>
        <v>8080.1</v>
      </c>
      <c r="H21" s="24">
        <f>SUM(D21:G21)</f>
        <v>307772.40000000002</v>
      </c>
      <c r="I21" s="16"/>
      <c r="J21" s="2"/>
      <c r="K21" s="46">
        <f>+H21-'[1]SIT FINAN'!I59</f>
        <v>307772.40000000002</v>
      </c>
    </row>
    <row r="22" spans="1:11" x14ac:dyDescent="0.25">
      <c r="A22" s="44"/>
      <c r="B22" s="19"/>
      <c r="C22" s="25"/>
      <c r="D22" s="20"/>
      <c r="E22" s="23"/>
      <c r="F22" s="23"/>
      <c r="G22" s="20"/>
      <c r="H22" s="20"/>
      <c r="I22" s="16"/>
      <c r="J22" s="2"/>
      <c r="K22" s="2"/>
    </row>
    <row r="23" spans="1:11" x14ac:dyDescent="0.25">
      <c r="A23" s="45"/>
      <c r="B23" s="57" t="s">
        <v>19</v>
      </c>
      <c r="C23" s="57"/>
      <c r="D23" s="26">
        <v>0</v>
      </c>
      <c r="E23" s="27"/>
      <c r="F23" s="27"/>
      <c r="G23" s="26">
        <f>SUM(G24:G26)</f>
        <v>0</v>
      </c>
      <c r="H23" s="26">
        <f>SUM(D23:G23)</f>
        <v>0</v>
      </c>
      <c r="I23" s="16"/>
      <c r="J23" s="2"/>
      <c r="K23" s="2"/>
    </row>
    <row r="24" spans="1:11" x14ac:dyDescent="0.25">
      <c r="A24" s="44"/>
      <c r="B24" s="56" t="s">
        <v>20</v>
      </c>
      <c r="C24" s="56"/>
      <c r="D24" s="28">
        <v>0</v>
      </c>
      <c r="E24" s="23"/>
      <c r="F24" s="23"/>
      <c r="G24" s="28">
        <v>0</v>
      </c>
      <c r="H24" s="20">
        <f>SUM(D24:G24)</f>
        <v>0</v>
      </c>
      <c r="I24" s="16"/>
      <c r="J24" s="2"/>
      <c r="K24" s="2"/>
    </row>
    <row r="25" spans="1:11" x14ac:dyDescent="0.25">
      <c r="A25" s="44"/>
      <c r="B25" s="56" t="s">
        <v>11</v>
      </c>
      <c r="C25" s="56"/>
      <c r="D25" s="28">
        <v>0</v>
      </c>
      <c r="E25" s="23"/>
      <c r="F25" s="23"/>
      <c r="G25" s="28">
        <v>0</v>
      </c>
      <c r="H25" s="20">
        <f>SUM(D25:G25)</f>
        <v>0</v>
      </c>
      <c r="I25" s="16"/>
      <c r="J25" s="2"/>
      <c r="K25" s="2"/>
    </row>
    <row r="26" spans="1:11" x14ac:dyDescent="0.25">
      <c r="A26" s="44"/>
      <c r="B26" s="56" t="s">
        <v>12</v>
      </c>
      <c r="C26" s="56"/>
      <c r="D26" s="28">
        <v>0</v>
      </c>
      <c r="E26" s="23"/>
      <c r="F26" s="23"/>
      <c r="G26" s="28">
        <v>0</v>
      </c>
      <c r="H26" s="20">
        <f>SUM(D26:G26)</f>
        <v>0</v>
      </c>
      <c r="I26" s="16"/>
      <c r="J26" s="2"/>
      <c r="K26" s="2"/>
    </row>
    <row r="27" spans="1:11" x14ac:dyDescent="0.25">
      <c r="A27" s="45"/>
      <c r="B27" s="51"/>
      <c r="C27" s="19"/>
      <c r="D27" s="20"/>
      <c r="E27" s="23"/>
      <c r="F27" s="23"/>
      <c r="G27" s="20"/>
      <c r="H27" s="20"/>
      <c r="I27" s="16"/>
      <c r="J27" s="2"/>
      <c r="K27" s="2"/>
    </row>
    <row r="28" spans="1:11" x14ac:dyDescent="0.25">
      <c r="A28" s="45" t="s">
        <v>24</v>
      </c>
      <c r="B28" s="57" t="s">
        <v>21</v>
      </c>
      <c r="C28" s="57"/>
      <c r="D28" s="21"/>
      <c r="E28" s="21">
        <f>SUM(E30:E32)</f>
        <v>108451.9</v>
      </c>
      <c r="F28" s="21">
        <f>+F29</f>
        <v>53685.979999999996</v>
      </c>
      <c r="G28" s="21">
        <f>SUM(G29:G32)</f>
        <v>0</v>
      </c>
      <c r="H28" s="21">
        <f>SUM(D28:G28)</f>
        <v>162137.88</v>
      </c>
      <c r="I28" s="16"/>
      <c r="J28" s="2"/>
      <c r="K28" s="2"/>
    </row>
    <row r="29" spans="1:11" x14ac:dyDescent="0.25">
      <c r="A29" s="44"/>
      <c r="B29" s="56" t="s">
        <v>14</v>
      </c>
      <c r="C29" s="56"/>
      <c r="D29" s="23"/>
      <c r="E29" s="23"/>
      <c r="F29" s="28">
        <f>+[1]ACTIV!E77</f>
        <v>53685.979999999996</v>
      </c>
      <c r="G29" s="28">
        <v>0</v>
      </c>
      <c r="H29" s="20">
        <f>SUM(D29:G29)</f>
        <v>53685.979999999996</v>
      </c>
      <c r="I29" s="16"/>
      <c r="J29" s="2"/>
      <c r="K29" s="2"/>
    </row>
    <row r="30" spans="1:11" x14ac:dyDescent="0.25">
      <c r="A30" s="44"/>
      <c r="B30" s="56" t="s">
        <v>15</v>
      </c>
      <c r="C30" s="56"/>
      <c r="D30" s="23"/>
      <c r="E30" s="22">
        <f>-F30</f>
        <v>108451.9</v>
      </c>
      <c r="F30" s="22">
        <f>-F21</f>
        <v>-108451.9</v>
      </c>
      <c r="G30" s="28">
        <v>0</v>
      </c>
      <c r="H30" s="22">
        <f>SUM(D30:G30)</f>
        <v>0</v>
      </c>
      <c r="I30" s="16"/>
      <c r="J30" s="2"/>
      <c r="K30" s="2"/>
    </row>
    <row r="31" spans="1:11" x14ac:dyDescent="0.25">
      <c r="A31" s="44"/>
      <c r="B31" s="56" t="s">
        <v>16</v>
      </c>
      <c r="C31" s="56"/>
      <c r="D31" s="23"/>
      <c r="E31" s="28">
        <v>0</v>
      </c>
      <c r="F31" s="23"/>
      <c r="G31" s="28">
        <v>0</v>
      </c>
      <c r="H31" s="20">
        <f>SUM(D31:G31)</f>
        <v>0</v>
      </c>
      <c r="I31" s="16"/>
      <c r="J31" s="2"/>
      <c r="K31" s="2"/>
    </row>
    <row r="32" spans="1:11" x14ac:dyDescent="0.25">
      <c r="A32" s="44"/>
      <c r="B32" s="56" t="s">
        <v>17</v>
      </c>
      <c r="C32" s="56"/>
      <c r="D32" s="23"/>
      <c r="E32" s="28">
        <v>0</v>
      </c>
      <c r="F32" s="23"/>
      <c r="G32" s="28">
        <v>0</v>
      </c>
      <c r="H32" s="20">
        <f>SUM(D32:G32)</f>
        <v>0</v>
      </c>
      <c r="I32" s="16"/>
      <c r="J32" s="2"/>
      <c r="K32" s="2"/>
    </row>
    <row r="33" spans="1:11" x14ac:dyDescent="0.25">
      <c r="A33" s="45"/>
      <c r="B33" s="51"/>
      <c r="C33" s="19"/>
      <c r="D33" s="23"/>
      <c r="E33" s="20"/>
      <c r="F33" s="23"/>
      <c r="G33" s="23"/>
      <c r="H33" s="23"/>
      <c r="I33" s="16"/>
      <c r="J33" s="2"/>
      <c r="K33" s="2"/>
    </row>
    <row r="34" spans="1:11" ht="15.75" thickBot="1" x14ac:dyDescent="0.3">
      <c r="A34" s="47"/>
      <c r="B34" s="61" t="s">
        <v>22</v>
      </c>
      <c r="C34" s="61"/>
      <c r="D34" s="29">
        <f>D21+D23</f>
        <v>49670.2</v>
      </c>
      <c r="E34" s="29">
        <f>E8+E21+E28</f>
        <v>250022.1</v>
      </c>
      <c r="F34" s="29">
        <f>F28+F21+F30</f>
        <v>53685.98000000001</v>
      </c>
      <c r="G34" s="29">
        <f>G21+G23+G28</f>
        <v>8080.1</v>
      </c>
      <c r="H34" s="29">
        <f>SUM(D34:G34)</f>
        <v>361458.38</v>
      </c>
      <c r="I34" s="30"/>
      <c r="J34" s="2"/>
      <c r="K34" s="46">
        <f>+H34-'[1]SIT FINAN'!H59</f>
        <v>361458.38</v>
      </c>
    </row>
    <row r="35" spans="1:11" x14ac:dyDescent="0.25">
      <c r="A35" s="2"/>
      <c r="B35" s="2"/>
      <c r="C35" s="2"/>
      <c r="D35" s="31"/>
      <c r="E35" s="31"/>
      <c r="F35" s="2"/>
      <c r="G35" s="2"/>
      <c r="H35" s="2"/>
      <c r="I35" s="10"/>
      <c r="J35" s="2"/>
      <c r="K35" s="2"/>
    </row>
    <row r="36" spans="1:11" x14ac:dyDescent="0.25">
      <c r="A36" s="1"/>
      <c r="B36" s="62" t="s">
        <v>23</v>
      </c>
      <c r="C36" s="62"/>
      <c r="D36" s="62"/>
      <c r="E36" s="62"/>
      <c r="F36" s="62"/>
      <c r="G36" s="62"/>
      <c r="H36" s="62"/>
      <c r="I36" s="62"/>
      <c r="J36" s="32"/>
      <c r="K36" s="2"/>
    </row>
    <row r="37" spans="1:11" x14ac:dyDescent="0.25">
      <c r="A37" s="1"/>
      <c r="B37" s="32"/>
      <c r="C37" s="33"/>
      <c r="D37" s="34"/>
      <c r="E37" s="34"/>
      <c r="F37" s="1"/>
      <c r="G37" s="35"/>
      <c r="H37" s="33"/>
      <c r="I37" s="34"/>
      <c r="J37" s="34"/>
      <c r="K37" s="2"/>
    </row>
    <row r="38" spans="1:11" x14ac:dyDescent="0.25">
      <c r="A38" s="1"/>
      <c r="B38" s="32"/>
      <c r="C38" s="33"/>
      <c r="D38" s="34"/>
      <c r="E38" s="34"/>
      <c r="F38" s="1"/>
      <c r="G38" s="35"/>
      <c r="H38" s="33"/>
      <c r="I38" s="34"/>
      <c r="J38" s="34"/>
      <c r="K38" s="2"/>
    </row>
    <row r="39" spans="1:11" x14ac:dyDescent="0.25">
      <c r="A39" s="1"/>
      <c r="B39" s="32"/>
      <c r="C39" s="33"/>
      <c r="D39" s="34"/>
      <c r="E39" s="34"/>
      <c r="F39" s="1"/>
      <c r="G39" s="35"/>
      <c r="H39" s="33"/>
      <c r="I39" s="34"/>
      <c r="J39" s="34"/>
      <c r="K39" s="2"/>
    </row>
    <row r="40" spans="1:11" x14ac:dyDescent="0.25">
      <c r="A40" s="1"/>
      <c r="B40" s="32"/>
      <c r="C40" s="2"/>
      <c r="D40" s="2"/>
      <c r="E40" s="34"/>
      <c r="F40" s="1"/>
      <c r="G40" s="2"/>
      <c r="H40" s="2"/>
      <c r="I40" s="34"/>
      <c r="J40" s="34"/>
      <c r="K40" s="2"/>
    </row>
    <row r="41" spans="1:11" x14ac:dyDescent="0.25">
      <c r="A41" s="1"/>
      <c r="B41" s="32"/>
      <c r="C41" s="39"/>
      <c r="D41" s="39"/>
      <c r="E41" s="34"/>
      <c r="F41" s="1"/>
      <c r="G41" s="39"/>
      <c r="H41" s="39"/>
      <c r="I41" s="34"/>
      <c r="J41" s="34"/>
      <c r="K41" s="2"/>
    </row>
    <row r="42" spans="1:11" x14ac:dyDescent="0.25">
      <c r="A42" s="1"/>
      <c r="B42" s="36"/>
      <c r="C42" s="63"/>
      <c r="D42" s="63"/>
      <c r="E42" s="34"/>
      <c r="F42" s="40"/>
      <c r="G42" s="64" t="s">
        <v>26</v>
      </c>
      <c r="H42" s="64"/>
      <c r="I42" s="41"/>
      <c r="J42" s="48"/>
      <c r="K42" s="49"/>
    </row>
    <row r="43" spans="1:11" x14ac:dyDescent="0.25">
      <c r="A43" s="1"/>
      <c r="B43" s="37"/>
      <c r="C43" s="59"/>
      <c r="D43" s="59"/>
      <c r="E43" s="38"/>
      <c r="F43" s="60" t="s">
        <v>27</v>
      </c>
      <c r="G43" s="60"/>
      <c r="H43" s="60"/>
      <c r="I43" s="60"/>
      <c r="J43" s="60"/>
      <c r="K43" s="60"/>
    </row>
    <row r="44" spans="1:11" x14ac:dyDescent="0.25">
      <c r="A44" s="2"/>
      <c r="B44" s="2"/>
      <c r="C44" s="2"/>
      <c r="D44" s="2"/>
      <c r="E44" s="2"/>
      <c r="F44" s="2"/>
      <c r="G44" s="50"/>
      <c r="H44" s="50"/>
      <c r="I44" s="2"/>
      <c r="J44" s="2"/>
      <c r="K44" s="2"/>
    </row>
    <row r="45" spans="1:11" x14ac:dyDescent="0.25">
      <c r="A45" s="2"/>
      <c r="B45" s="39"/>
      <c r="C45" s="39"/>
      <c r="D45" s="39"/>
      <c r="E45" s="39"/>
      <c r="F45" s="39"/>
      <c r="G45" s="50"/>
      <c r="H45" s="50"/>
      <c r="I45" s="39"/>
      <c r="J45" s="39"/>
      <c r="K45" s="39"/>
    </row>
    <row r="46" spans="1:11" x14ac:dyDescent="0.25">
      <c r="B46" s="65"/>
      <c r="C46" s="65"/>
      <c r="D46" s="65"/>
      <c r="E46" s="65"/>
      <c r="F46" s="65"/>
      <c r="G46" s="65"/>
      <c r="H46" s="65"/>
      <c r="I46" s="65"/>
      <c r="J46" s="65"/>
      <c r="K46" s="65"/>
    </row>
    <row r="47" spans="1:11" x14ac:dyDescent="0.25">
      <c r="B47" s="65"/>
      <c r="C47" s="65"/>
      <c r="D47" s="65"/>
      <c r="E47" s="65"/>
      <c r="F47" s="65"/>
      <c r="G47" s="65"/>
      <c r="H47" s="65"/>
      <c r="I47" s="65"/>
      <c r="J47" s="65"/>
      <c r="K47" s="65"/>
    </row>
  </sheetData>
  <mergeCells count="30">
    <mergeCell ref="G42:H42"/>
    <mergeCell ref="F43:K43"/>
    <mergeCell ref="B10:C10"/>
    <mergeCell ref="B15:C15"/>
    <mergeCell ref="B21:C21"/>
    <mergeCell ref="B23:C23"/>
    <mergeCell ref="B28:C28"/>
    <mergeCell ref="B26:C26"/>
    <mergeCell ref="B29:C29"/>
    <mergeCell ref="B30:C30"/>
    <mergeCell ref="B31:C31"/>
    <mergeCell ref="B32:C32"/>
    <mergeCell ref="C43:D43"/>
    <mergeCell ref="B34:C34"/>
    <mergeCell ref="B36:I36"/>
    <mergeCell ref="C42:D42"/>
    <mergeCell ref="B25:C25"/>
    <mergeCell ref="B11:C11"/>
    <mergeCell ref="B12:C12"/>
    <mergeCell ref="B13:C13"/>
    <mergeCell ref="B16:C16"/>
    <mergeCell ref="B17:C17"/>
    <mergeCell ref="B18:C18"/>
    <mergeCell ref="B19:C19"/>
    <mergeCell ref="B24:C24"/>
    <mergeCell ref="C1:G1"/>
    <mergeCell ref="C2:G2"/>
    <mergeCell ref="C3:G3"/>
    <mergeCell ref="B5:C5"/>
    <mergeCell ref="B8:C8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 DE VAR EN HAC PUB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TESCHI</cp:lastModifiedBy>
  <dcterms:created xsi:type="dcterms:W3CDTF">2019-10-23T17:02:47Z</dcterms:created>
  <dcterms:modified xsi:type="dcterms:W3CDTF">2022-08-15T15:24:54Z</dcterms:modified>
</cp:coreProperties>
</file>